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ssenlinea-my.sharepoint.com/personal/jcabelo_adess_gob_do/Documents/LIC. CABELO/CXP 2024/CXP OAI/"/>
    </mc:Choice>
  </mc:AlternateContent>
  <xr:revisionPtr revIDLastSave="388" documentId="8_{65BD9F3A-C444-46AE-BC60-8EDF99C97B48}" xr6:coauthVersionLast="47" xr6:coauthVersionMax="47" xr10:uidLastSave="{DF70D3E8-0C8D-4507-ADDF-920202ED1A77}"/>
  <bookViews>
    <workbookView xWindow="-120" yWindow="-120" windowWidth="29040" windowHeight="15840" tabRatio="457" xr2:uid="{00000000-000D-0000-FFFF-FFFF00000000}"/>
  </bookViews>
  <sheets>
    <sheet name="NOVIEMBRE 2024" sheetId="2" r:id="rId1"/>
  </sheets>
  <definedNames>
    <definedName name="_xlnm._FilterDatabase" localSheetId="0" hidden="1">'NOVIEMBRE 2024'!$B$4:$F$50</definedName>
    <definedName name="_xlnm.Print_Area" localSheetId="0">'NOVIEMBRE 2024'!$B$1:$H$61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" l="1"/>
  <c r="G31" i="2"/>
  <c r="G29" i="2"/>
  <c r="G28" i="2"/>
  <c r="G8" i="2"/>
  <c r="G7" i="2"/>
  <c r="G38" i="2"/>
  <c r="G35" i="2"/>
  <c r="G32" i="2"/>
  <c r="G33" i="2"/>
  <c r="G34" i="2"/>
  <c r="G30" i="2"/>
  <c r="G27" i="2"/>
  <c r="G21" i="2"/>
  <c r="G22" i="2"/>
  <c r="G23" i="2"/>
  <c r="G24" i="2"/>
  <c r="G25" i="2"/>
  <c r="G26" i="2"/>
  <c r="G20" i="2"/>
  <c r="G13" i="2"/>
  <c r="G40" i="2"/>
  <c r="G41" i="2"/>
  <c r="G42" i="2"/>
  <c r="G43" i="2"/>
  <c r="G44" i="2"/>
  <c r="G45" i="2"/>
  <c r="G46" i="2"/>
  <c r="G47" i="2"/>
  <c r="G48" i="2"/>
  <c r="G49" i="2"/>
  <c r="G50" i="2"/>
  <c r="G39" i="2"/>
  <c r="G36" i="2"/>
  <c r="G15" i="2"/>
  <c r="G16" i="2"/>
  <c r="G17" i="2"/>
  <c r="G18" i="2"/>
  <c r="G19" i="2"/>
  <c r="G14" i="2"/>
  <c r="G10" i="2"/>
  <c r="G11" i="2"/>
  <c r="G12" i="2"/>
  <c r="G9" i="2"/>
  <c r="G6" i="2"/>
  <c r="G5" i="2"/>
  <c r="F51" i="2"/>
</calcChain>
</file>

<file path=xl/sharedStrings.xml><?xml version="1.0" encoding="utf-8"?>
<sst xmlns="http://schemas.openxmlformats.org/spreadsheetml/2006/main" count="154" uniqueCount="118">
  <si>
    <t>SUPLIDOR</t>
  </si>
  <si>
    <t>CONCEPTO</t>
  </si>
  <si>
    <t>AUTORIZADO POR ____________________</t>
  </si>
  <si>
    <t>CARLOS RICARDO</t>
  </si>
  <si>
    <t>DIRECTOR FINANCIERO Y  ADMINISTRATIVO</t>
  </si>
  <si>
    <t xml:space="preserve">    FACTURA NCF</t>
  </si>
  <si>
    <t xml:space="preserve">     MONTO FACTURADO </t>
  </si>
  <si>
    <t>N/C</t>
  </si>
  <si>
    <t>AYUL RECIO</t>
  </si>
  <si>
    <t>DERED, S.R.L.</t>
  </si>
  <si>
    <t>PAGO DE ALQUILER LOCAL DE LA DELEGACION DE LA ROMANA, CORRESPONDIENTE AL MES DE SEPTIEMBRE DE 2024</t>
  </si>
  <si>
    <t>INVERSIONES SM, S.A.</t>
  </si>
  <si>
    <t>MANTENIMIENTO DE PLANTA ELECTRICA CORRESPONDIENTE AL MES DE JULIO DE 2024</t>
  </si>
  <si>
    <t>ADQUISICION DE COMESTIBLE PARA REUNIONES DE LA DIRECCION EJECUTIVA.</t>
  </si>
  <si>
    <t>REVISADO POR:______________________</t>
  </si>
  <si>
    <t>ROSA MERCEDES OVAL</t>
  </si>
  <si>
    <t>ENCARGADA SECCION DE TESORERIA</t>
  </si>
  <si>
    <t xml:space="preserve">FECHA REGISTRO </t>
  </si>
  <si>
    <t>MONTO PENDIENTTE</t>
  </si>
  <si>
    <t>FECHA FINAL</t>
  </si>
  <si>
    <t>ALQUILER DELEGACION DE ELIAS PIÑA CORRESPONDIENTE AL MES DE ENERO/2023</t>
  </si>
  <si>
    <t>ALQUILER DELEGACION DE ELIAS PIÑA CORRESPONDIENTE AL MES DE FEBRERO/2023</t>
  </si>
  <si>
    <t>DR. ROSELIO ESTEVEZ ROSARIO</t>
  </si>
  <si>
    <t>LEGALIZACION DE DECLARACIONES JURADAS Y LEGALIZACION DE CONTRATO</t>
  </si>
  <si>
    <t>COMPU-OFFICE DOMINICANA, SRL.</t>
  </si>
  <si>
    <t>IDQUISICION DE MATERIALES GASTABLE S DE IMPRESION PARA USO DE LA INSTITUCION,</t>
  </si>
  <si>
    <t>GRUPO ALASKA, SA.</t>
  </si>
  <si>
    <t xml:space="preserve">ADQUISION DE AGUA POTABLE (33) BOTELLONES </t>
  </si>
  <si>
    <t xml:space="preserve">ADQUISION DE AGUA POTABLE (72) BOTELLONES </t>
  </si>
  <si>
    <t>CORPORACION MASELIA, S,R,L.</t>
  </si>
  <si>
    <t xml:space="preserve">ADQUISICION DE GALLETAS PARA EL DIA DE LA PREVENCION CONTRA EL CANCER DE MAMA EN LA INSTITUCION </t>
  </si>
  <si>
    <t>SERVICIO DE REFRIGERIOS PARA CAPACITACIONES Y REUNIONES DE LA INSTITUCION</t>
  </si>
  <si>
    <t>INVERSIONES SM,S.A</t>
  </si>
  <si>
    <t>ALQUILER DE 03 LOCALES  DELEGACION METROPOLITANA  CORRESPONDIENTE AL MES DE NOVIEMBRE DEL 2024</t>
  </si>
  <si>
    <t>SHUTTERS QUISQUEYANOS, SRL,</t>
  </si>
  <si>
    <t>SERVICIO DE REPARACION Y MANTENIMIENTOS DE SHUTTERS DE LA DELEGACION  DE SAN PEDRO DE MACORIS 21975,38</t>
  </si>
  <si>
    <t>THE MULTI SERVICE HEDEAN SRL.</t>
  </si>
  <si>
    <t xml:space="preserve">PAGO SERVICIO LIMPIEZA PROFUNDA GIMNACIO Y MOBILIARIOS DE LA INSTITUCION </t>
  </si>
  <si>
    <t>BANDERA GLOBAL HC SRL</t>
  </si>
  <si>
    <t xml:space="preserve">ADQUISICION DE BANDERAS NACIONALES PARA USO EN LA INSTITUCION </t>
  </si>
  <si>
    <t>CORPORACION DE ACUEDUTOS Y ALCANTARILLADO</t>
  </si>
  <si>
    <t>SUMINISTRO DE AGUA POSTABLES PARA EL EDIFICIO PRINCIPAL, POZO SUSTERRANEO Y PARQUEO DE LA INSTITUCION</t>
  </si>
  <si>
    <t>LUIS ROQUE FERRERAS BENITEZ</t>
  </si>
  <si>
    <t>PAGO ALQUILER LOCAL DE LA DELEGACION PEDERNALES CORRESPONDIENTE A LO MES NOVIEMBRE DEL 2024</t>
  </si>
  <si>
    <t>PC OUTLET STORE, SRL,</t>
  </si>
  <si>
    <t>ADQUISICION DE LICENCIA DE PROGRAMA INFORMATICOS PARA EL DEPARTAMENTO DE COMUNICACIONES DE LA ADESS</t>
  </si>
  <si>
    <t>CENTRO CUESTA NACIONAL</t>
  </si>
  <si>
    <t>COMPAÑIA DOMINICANA DE TELEFONO</t>
  </si>
  <si>
    <t>SERVICIO DE NOTIFICACIONES BANCARIAS SMS A LOS BENEFICIARIOS BTH CUENTA 751816610 PERIODO DE FACTURACION 27/11/2024</t>
  </si>
  <si>
    <t>SERVICIO DE INTERNET MOVIL NEGOCIO DE LA ENTIDAD 10GB CORRESPONDIENTE A LA CTA.745507340 PERIODO 27/11/2024</t>
  </si>
  <si>
    <t xml:space="preserve">JUAN RAMON ESTEBAN MEDINA </t>
  </si>
  <si>
    <t>PAGO ALQUILER LOCAL DE LA DELEGACION BONAO, CORRESPONDIENTE AL MES DE SEPTIEMBRE 2024</t>
  </si>
  <si>
    <t>PAGO ALQUILER LOCAL DE LA DELEGACION BONAO, CORRESPONDIENTE AL MES DE NOVIEMBRE 2024</t>
  </si>
  <si>
    <t>GABRIEL EMMANUEL, HURTADO SANTOS</t>
  </si>
  <si>
    <t>ALQUILER LOCAL DE LA DELEGACION SANTIAGO RODRIGUEZ CORRESPONDIENTE AL MES DE NOVIEMBRE DEL 2024</t>
  </si>
  <si>
    <t>ANESTESIA T R S R L</t>
  </si>
  <si>
    <t>PAGO ALQUILER PARQUEO GUSTAVO MEJIA RICART CORRESPONDIENTE AL MES DE OCTUBRE DE 2024</t>
  </si>
  <si>
    <t>PAGO ALQUILER PARQUEO GUSTAVO MEJIA RICART CORRESPONDIENTE AL MES DE NOVIEMBRE DE 2024</t>
  </si>
  <si>
    <t>RV DIESEL SRL</t>
  </si>
  <si>
    <t xml:space="preserve">ADQUISICION DE TICKETS DE COMBUSTIBLE, TICKETS DE 1,000(305 UNIDAD) DE GASOIL Y TICKTS DE 500 (190 UNIDAD) DE GASOLINA. </t>
  </si>
  <si>
    <t>PAGO DE ALQUILER LOCAL DE LA DELEGACION DE LA ROMANA, CORRESPONDIENTE AL MES DE OCTUBRE DE 2024</t>
  </si>
  <si>
    <t>PAGO DE ALQUILER LOCAL DE LA DELEGACION DE LA ROMANA, CORRESPONDIENTE AL MES DE NOVIEMBRE DE 2024</t>
  </si>
  <si>
    <t>NURYS LUISA OLIVERO PEREZ</t>
  </si>
  <si>
    <t>PAGO ALQUILER DELEGACION BARAHONA CORRESPONDIENTE AL MES DE OCTUBRE DEL 2024</t>
  </si>
  <si>
    <t>PAGO ALQUILER DELEGACION BARAHONA CORRESPONDIENTE AL MES DE NOVIEMBRE DEL 2024</t>
  </si>
  <si>
    <t>RAMONA KIRSI FIGUEROA BAEZ</t>
  </si>
  <si>
    <t>PAGO DE ALQUILER DELEGACION SALCEDO CORRESPONDIENTE A OCTUBRE DEL 2024</t>
  </si>
  <si>
    <t>PAGO DE ALQUILER DELEGACION SALCEDO CORRESPONDIENTE A NOVIEMBRE DEL 2024</t>
  </si>
  <si>
    <t>SILUETTE PERFET IMPORTANTE CPRP SRL,</t>
  </si>
  <si>
    <t>ADQUISICION DE MATRERIALES GASTABLES PARA USO DE LA INSTITUCION,</t>
  </si>
  <si>
    <t xml:space="preserve">ADQUISICION DE AGUA PURIFICADA, PARA USO DE LA INSTITUCION </t>
  </si>
  <si>
    <t>ADUISICION DE AGUA PURIFICADA, PARA USO DE LA INSTITUCION,</t>
  </si>
  <si>
    <t>30,680.00</t>
  </si>
  <si>
    <t>400,000.00</t>
  </si>
  <si>
    <t>B1500000320</t>
  </si>
  <si>
    <t>B1500000244</t>
  </si>
  <si>
    <t>B1500000054</t>
  </si>
  <si>
    <t>E450000000452</t>
  </si>
  <si>
    <t>B1500011207</t>
  </si>
  <si>
    <t>B1500011203</t>
  </si>
  <si>
    <t>B1500000129</t>
  </si>
  <si>
    <t>B1500000125</t>
  </si>
  <si>
    <t>B1500000126</t>
  </si>
  <si>
    <t>B1500000123</t>
  </si>
  <si>
    <t>B1500000124</t>
  </si>
  <si>
    <t>B1500000127</t>
  </si>
  <si>
    <t>B1500000128</t>
  </si>
  <si>
    <t>B1500000130</t>
  </si>
  <si>
    <t>B1500000327</t>
  </si>
  <si>
    <t>B1500000065</t>
  </si>
  <si>
    <t>B1500000249</t>
  </si>
  <si>
    <t>B1500002085</t>
  </si>
  <si>
    <t>B1500150058</t>
  </si>
  <si>
    <t>B1500150060</t>
  </si>
  <si>
    <t>B1500150066</t>
  </si>
  <si>
    <t>B1500151984</t>
  </si>
  <si>
    <t>B1500151986</t>
  </si>
  <si>
    <t>B1500151992</t>
  </si>
  <si>
    <t>B1500000217</t>
  </si>
  <si>
    <t>B1500000838</t>
  </si>
  <si>
    <t>B1500205551</t>
  </si>
  <si>
    <t>E450000061408</t>
  </si>
  <si>
    <t>E450000061351</t>
  </si>
  <si>
    <t>B1500000066</t>
  </si>
  <si>
    <t>B1500000067</t>
  </si>
  <si>
    <t>B1500000161</t>
  </si>
  <si>
    <t>B1500000346</t>
  </si>
  <si>
    <t>B1500000350</t>
  </si>
  <si>
    <t>B1500000745</t>
  </si>
  <si>
    <t>B1500000245</t>
  </si>
  <si>
    <t>B1500000246</t>
  </si>
  <si>
    <t>B1500000064</t>
  </si>
  <si>
    <t>B1500000110</t>
  </si>
  <si>
    <t>B1500000111</t>
  </si>
  <si>
    <t>B1500000309</t>
  </si>
  <si>
    <t>B1500011210</t>
  </si>
  <si>
    <t>B1500011214</t>
  </si>
  <si>
    <t>CUENTAS POR PAGAR A SUPLIDORES 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</si>
</sst>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_-* #,##0.00_-;\-* #,##0.00_-;_-* &quot;-&quot;??_-;_-@_-"/>
    <numFmt numFmtId="165" formatCode="_-* #,##0.00\ _€_-;\-* #,##0.00\ _€_-;_-* &quot;-&quot;??\ _€_-;_-@_-"/>
    <numFmt numFmtId="166" formatCode="dd/mm/yy;@"/>
    <numFmt numFmtId="167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4"/>
      <name val="Arial"/>
      <family val="2"/>
    </font>
    <font>
      <sz val="36"/>
      <name val="Calibri"/>
      <family val="2"/>
      <scheme val="minor"/>
    </font>
    <font>
      <b/>
      <u val="doubleAccounting"/>
      <sz val="36"/>
      <name val="Calibri"/>
      <family val="2"/>
      <scheme val="minor"/>
    </font>
    <font>
      <u val="doubleAccounting"/>
      <sz val="36"/>
      <name val="Calibri"/>
      <family val="2"/>
      <scheme val="minor"/>
    </font>
    <font>
      <b/>
      <sz val="3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56">
    <xf numFmtId="0" fontId="0" fillId="0" borderId="0" xfId="0"/>
    <xf numFmtId="167" fontId="4" fillId="0" borderId="0" xfId="0" applyNumberFormat="1" applyFont="1"/>
    <xf numFmtId="0" fontId="4" fillId="0" borderId="0" xfId="0" applyFont="1"/>
    <xf numFmtId="0" fontId="4" fillId="2" borderId="0" xfId="0" applyFont="1" applyFill="1"/>
    <xf numFmtId="166" fontId="4" fillId="2" borderId="0" xfId="0" applyNumberFormat="1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7" fontId="5" fillId="2" borderId="1" xfId="0" applyNumberFormat="1" applyFont="1" applyFill="1" applyBorder="1" applyAlignment="1">
      <alignment horizontal="center" vertical="center" wrapText="1"/>
    </xf>
    <xf numFmtId="167" fontId="5" fillId="2" borderId="3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8" fontId="5" fillId="4" borderId="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8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8" fontId="5" fillId="2" borderId="4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49" fontId="6" fillId="2" borderId="0" xfId="0" applyNumberFormat="1" applyFont="1" applyFill="1" applyAlignment="1">
      <alignment horizontal="left"/>
    </xf>
    <xf numFmtId="167" fontId="6" fillId="2" borderId="0" xfId="0" applyNumberFormat="1" applyFont="1" applyFill="1"/>
    <xf numFmtId="0" fontId="6" fillId="2" borderId="0" xfId="0" applyFont="1" applyFill="1"/>
    <xf numFmtId="164" fontId="7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9" fillId="3" borderId="1" xfId="0" applyFont="1" applyFill="1" applyBorder="1" applyAlignment="1">
      <alignment horizontal="left" vertical="center"/>
    </xf>
    <xf numFmtId="167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0" xfId="0" applyFont="1" applyFill="1" applyAlignment="1">
      <alignment horizontal="left" vertical="center"/>
    </xf>
    <xf numFmtId="8" fontId="5" fillId="4" borderId="2" xfId="0" applyNumberFormat="1" applyFont="1" applyFill="1" applyBorder="1" applyAlignment="1">
      <alignment horizontal="center" vertical="center"/>
    </xf>
    <xf numFmtId="8" fontId="5" fillId="2" borderId="2" xfId="0" applyNumberFormat="1" applyFont="1" applyFill="1" applyBorder="1" applyAlignment="1">
      <alignment horizontal="center" vertical="center" wrapText="1"/>
    </xf>
    <xf numFmtId="8" fontId="5" fillId="2" borderId="5" xfId="0" applyNumberFormat="1" applyFont="1" applyFill="1" applyBorder="1" applyAlignment="1">
      <alignment horizontal="center" vertical="center" wrapText="1"/>
    </xf>
    <xf numFmtId="8" fontId="5" fillId="4" borderId="5" xfId="0" applyNumberFormat="1" applyFont="1" applyFill="1" applyBorder="1" applyAlignment="1">
      <alignment horizontal="center" vertical="center"/>
    </xf>
    <xf numFmtId="8" fontId="4" fillId="0" borderId="0" xfId="0" applyNumberFormat="1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4">
    <cellStyle name="Millares 2" xfId="2" xr:uid="{00000000-0005-0000-0000-000001000000}"/>
    <cellStyle name="Millares 2 2" xfId="1" xr:uid="{00000000-0005-0000-0000-000002000000}"/>
    <cellStyle name="Millares 2 2 2" xfId="3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5040069</xdr:colOff>
      <xdr:row>0</xdr:row>
      <xdr:rowOff>0</xdr:rowOff>
    </xdr:from>
    <xdr:to>
      <xdr:col>4</xdr:col>
      <xdr:colOff>10763251</xdr:colOff>
      <xdr:row>1</xdr:row>
      <xdr:rowOff>1522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17069" y="0"/>
          <a:ext cx="5723182" cy="3748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9"/>
  <sheetViews>
    <sheetView tabSelected="1" view="pageBreakPreview" topLeftCell="A9" zoomScale="53" zoomScaleNormal="30" zoomScaleSheetLayoutView="53" workbookViewId="0">
      <selection activeCell="D28" sqref="D28"/>
    </sheetView>
  </sheetViews>
  <sheetFormatPr baseColWidth="10" defaultColWidth="53.42578125" defaultRowHeight="46.5" x14ac:dyDescent="0.7"/>
  <cols>
    <col min="1" max="1" width="53.42578125" style="2"/>
    <col min="2" max="2" width="55.7109375" style="2" customWidth="1"/>
    <col min="3" max="3" width="52.5703125" style="1" customWidth="1"/>
    <col min="4" max="4" width="111.7109375" style="2" customWidth="1"/>
    <col min="5" max="5" width="255.28515625" style="2" customWidth="1"/>
    <col min="6" max="6" width="71.5703125" style="6" customWidth="1"/>
    <col min="7" max="7" width="84.42578125" style="6" customWidth="1"/>
    <col min="8" max="8" width="65.7109375" style="2" customWidth="1"/>
    <col min="9" max="16384" width="53.42578125" style="2"/>
  </cols>
  <sheetData>
    <row r="1" spans="2:8" ht="294" customHeight="1" x14ac:dyDescent="0.7"/>
    <row r="2" spans="2:8" x14ac:dyDescent="0.7">
      <c r="B2" s="37" t="s">
        <v>117</v>
      </c>
      <c r="C2" s="37"/>
      <c r="D2" s="37"/>
      <c r="E2" s="37"/>
      <c r="F2" s="37"/>
      <c r="G2" s="37"/>
      <c r="H2" s="37"/>
    </row>
    <row r="3" spans="2:8" ht="41.25" customHeight="1" x14ac:dyDescent="0.7">
      <c r="B3" s="38"/>
      <c r="C3" s="38"/>
      <c r="D3" s="38"/>
      <c r="E3" s="38"/>
      <c r="F3" s="38"/>
      <c r="G3" s="38"/>
      <c r="H3" s="38"/>
    </row>
    <row r="4" spans="2:8" s="53" customFormat="1" ht="114" customHeight="1" x14ac:dyDescent="0.25">
      <c r="B4" s="39" t="s">
        <v>5</v>
      </c>
      <c r="C4" s="40" t="s">
        <v>17</v>
      </c>
      <c r="D4" s="41" t="s">
        <v>0</v>
      </c>
      <c r="E4" s="41" t="s">
        <v>1</v>
      </c>
      <c r="F4" s="51" t="s">
        <v>6</v>
      </c>
      <c r="G4" s="51" t="s">
        <v>18</v>
      </c>
      <c r="H4" s="52" t="s">
        <v>19</v>
      </c>
    </row>
    <row r="5" spans="2:8" s="22" customFormat="1" ht="72" customHeight="1" x14ac:dyDescent="0.25">
      <c r="B5" s="13" t="s">
        <v>106</v>
      </c>
      <c r="C5" s="11">
        <v>45624</v>
      </c>
      <c r="D5" s="12" t="s">
        <v>55</v>
      </c>
      <c r="E5" s="42" t="s">
        <v>56</v>
      </c>
      <c r="F5" s="46">
        <v>196322.5</v>
      </c>
      <c r="G5" s="25">
        <f>+F5</f>
        <v>196322.5</v>
      </c>
      <c r="H5" s="54">
        <v>45654</v>
      </c>
    </row>
    <row r="6" spans="2:8" s="22" customFormat="1" ht="72" customHeight="1" x14ac:dyDescent="0.25">
      <c r="B6" s="13" t="s">
        <v>107</v>
      </c>
      <c r="C6" s="11">
        <v>45624</v>
      </c>
      <c r="D6" s="12" t="s">
        <v>55</v>
      </c>
      <c r="E6" s="42" t="s">
        <v>57</v>
      </c>
      <c r="F6" s="46">
        <v>196322.5</v>
      </c>
      <c r="G6" s="25">
        <f>+F6</f>
        <v>196322.5</v>
      </c>
      <c r="H6" s="54">
        <v>45654</v>
      </c>
    </row>
    <row r="7" spans="2:8" s="22" customFormat="1" ht="72" customHeight="1" x14ac:dyDescent="0.25">
      <c r="B7" s="13" t="s">
        <v>7</v>
      </c>
      <c r="C7" s="9">
        <v>44964</v>
      </c>
      <c r="D7" s="13" t="s">
        <v>8</v>
      </c>
      <c r="E7" s="23" t="s">
        <v>20</v>
      </c>
      <c r="F7" s="47">
        <v>32306.83</v>
      </c>
      <c r="G7" s="25">
        <f>+F7</f>
        <v>32306.83</v>
      </c>
      <c r="H7" s="24">
        <v>45358</v>
      </c>
    </row>
    <row r="8" spans="2:8" s="22" customFormat="1" ht="72" customHeight="1" x14ac:dyDescent="0.25">
      <c r="B8" s="13" t="s">
        <v>7</v>
      </c>
      <c r="C8" s="9">
        <v>44967</v>
      </c>
      <c r="D8" s="13" t="s">
        <v>8</v>
      </c>
      <c r="E8" s="23" t="s">
        <v>21</v>
      </c>
      <c r="F8" s="47">
        <v>32306.83</v>
      </c>
      <c r="G8" s="25">
        <f>+F8</f>
        <v>32306.83</v>
      </c>
      <c r="H8" s="24">
        <v>45361</v>
      </c>
    </row>
    <row r="9" spans="2:8" s="22" customFormat="1" ht="72" customHeight="1" x14ac:dyDescent="0.25">
      <c r="B9" s="13" t="s">
        <v>91</v>
      </c>
      <c r="C9" s="11">
        <v>45622</v>
      </c>
      <c r="D9" s="12" t="s">
        <v>38</v>
      </c>
      <c r="E9" s="42" t="s">
        <v>39</v>
      </c>
      <c r="F9" s="46">
        <v>11800</v>
      </c>
      <c r="G9" s="25">
        <f>+F9</f>
        <v>11800</v>
      </c>
      <c r="H9" s="54">
        <v>45651</v>
      </c>
    </row>
    <row r="10" spans="2:8" s="22" customFormat="1" ht="72" customHeight="1" x14ac:dyDescent="0.25">
      <c r="B10" s="13" t="s">
        <v>100</v>
      </c>
      <c r="C10" s="11">
        <v>45623</v>
      </c>
      <c r="D10" s="12" t="s">
        <v>46</v>
      </c>
      <c r="E10" s="42" t="s">
        <v>13</v>
      </c>
      <c r="F10" s="46">
        <v>54772.98</v>
      </c>
      <c r="G10" s="25">
        <f t="shared" ref="G10:G12" si="0">+F10</f>
        <v>54772.98</v>
      </c>
      <c r="H10" s="54">
        <v>45653</v>
      </c>
    </row>
    <row r="11" spans="2:8" s="22" customFormat="1" ht="72" customHeight="1" x14ac:dyDescent="0.25">
      <c r="B11" s="13" t="s">
        <v>101</v>
      </c>
      <c r="C11" s="11">
        <v>45623</v>
      </c>
      <c r="D11" s="12" t="s">
        <v>47</v>
      </c>
      <c r="E11" s="42" t="s">
        <v>48</v>
      </c>
      <c r="F11" s="46">
        <v>48750</v>
      </c>
      <c r="G11" s="25">
        <f t="shared" si="0"/>
        <v>48750</v>
      </c>
      <c r="H11" s="54">
        <v>45653</v>
      </c>
    </row>
    <row r="12" spans="2:8" s="22" customFormat="1" ht="72" customHeight="1" x14ac:dyDescent="0.25">
      <c r="B12" s="13" t="s">
        <v>102</v>
      </c>
      <c r="C12" s="11">
        <v>45623</v>
      </c>
      <c r="D12" s="12" t="s">
        <v>47</v>
      </c>
      <c r="E12" s="42" t="s">
        <v>49</v>
      </c>
      <c r="F12" s="46">
        <v>63394.5</v>
      </c>
      <c r="G12" s="25">
        <f t="shared" si="0"/>
        <v>63394.5</v>
      </c>
      <c r="H12" s="54">
        <v>45653</v>
      </c>
    </row>
    <row r="13" spans="2:8" s="22" customFormat="1" ht="72" customHeight="1" x14ac:dyDescent="0.25">
      <c r="B13" s="13" t="s">
        <v>77</v>
      </c>
      <c r="C13" s="9">
        <v>45598</v>
      </c>
      <c r="D13" s="13" t="s">
        <v>24</v>
      </c>
      <c r="E13" s="23" t="s">
        <v>25</v>
      </c>
      <c r="F13" s="47">
        <v>1142281.8600000001</v>
      </c>
      <c r="G13" s="25">
        <f>+F13</f>
        <v>1142281.8600000001</v>
      </c>
      <c r="H13" s="24">
        <v>45654</v>
      </c>
    </row>
    <row r="14" spans="2:8" s="22" customFormat="1" ht="72" customHeight="1" x14ac:dyDescent="0.25">
      <c r="B14" s="13" t="s">
        <v>92</v>
      </c>
      <c r="C14" s="11">
        <v>45622</v>
      </c>
      <c r="D14" s="12" t="s">
        <v>40</v>
      </c>
      <c r="E14" s="42" t="s">
        <v>41</v>
      </c>
      <c r="F14" s="46">
        <v>3854</v>
      </c>
      <c r="G14" s="25">
        <f>+F14</f>
        <v>3854</v>
      </c>
      <c r="H14" s="54">
        <v>45652</v>
      </c>
    </row>
    <row r="15" spans="2:8" s="22" customFormat="1" ht="72" customHeight="1" x14ac:dyDescent="0.25">
      <c r="B15" s="13" t="s">
        <v>93</v>
      </c>
      <c r="C15" s="11">
        <v>45622</v>
      </c>
      <c r="D15" s="12" t="s">
        <v>40</v>
      </c>
      <c r="E15" s="42" t="s">
        <v>41</v>
      </c>
      <c r="F15" s="46">
        <v>1228.8</v>
      </c>
      <c r="G15" s="25">
        <f t="shared" ref="G15:G18" si="1">+F15</f>
        <v>1228.8</v>
      </c>
      <c r="H15" s="54">
        <v>45652</v>
      </c>
    </row>
    <row r="16" spans="2:8" s="22" customFormat="1" ht="72" customHeight="1" x14ac:dyDescent="0.25">
      <c r="B16" s="13" t="s">
        <v>94</v>
      </c>
      <c r="C16" s="11">
        <v>45622</v>
      </c>
      <c r="D16" s="14" t="s">
        <v>40</v>
      </c>
      <c r="E16" s="43" t="s">
        <v>41</v>
      </c>
      <c r="F16" s="46">
        <v>1020</v>
      </c>
      <c r="G16" s="25">
        <f t="shared" si="1"/>
        <v>1020</v>
      </c>
      <c r="H16" s="54">
        <v>45652</v>
      </c>
    </row>
    <row r="17" spans="2:10" s="22" customFormat="1" ht="72" customHeight="1" x14ac:dyDescent="0.25">
      <c r="B17" s="13" t="s">
        <v>95</v>
      </c>
      <c r="C17" s="11">
        <v>45622</v>
      </c>
      <c r="D17" s="12" t="s">
        <v>40</v>
      </c>
      <c r="E17" s="42" t="s">
        <v>41</v>
      </c>
      <c r="F17" s="46">
        <v>3854</v>
      </c>
      <c r="G17" s="25">
        <f t="shared" si="1"/>
        <v>3854</v>
      </c>
      <c r="H17" s="54">
        <v>45652</v>
      </c>
    </row>
    <row r="18" spans="2:10" s="22" customFormat="1" ht="72" customHeight="1" x14ac:dyDescent="0.25">
      <c r="B18" s="13" t="s">
        <v>96</v>
      </c>
      <c r="C18" s="11">
        <v>45622</v>
      </c>
      <c r="D18" s="12" t="s">
        <v>40</v>
      </c>
      <c r="E18" s="42" t="s">
        <v>41</v>
      </c>
      <c r="F18" s="46">
        <v>1229</v>
      </c>
      <c r="G18" s="25">
        <f t="shared" si="1"/>
        <v>1229</v>
      </c>
      <c r="H18" s="54">
        <v>45652</v>
      </c>
    </row>
    <row r="19" spans="2:10" s="22" customFormat="1" ht="72" customHeight="1" x14ac:dyDescent="0.25">
      <c r="B19" s="55" t="s">
        <v>97</v>
      </c>
      <c r="C19" s="11">
        <v>45622</v>
      </c>
      <c r="D19" s="14" t="s">
        <v>40</v>
      </c>
      <c r="E19" s="43" t="s">
        <v>41</v>
      </c>
      <c r="F19" s="46">
        <v>1020</v>
      </c>
      <c r="G19" s="25">
        <f>+F19</f>
        <v>1020</v>
      </c>
      <c r="H19" s="54">
        <v>45652</v>
      </c>
    </row>
    <row r="20" spans="2:10" s="53" customFormat="1" ht="53.25" customHeight="1" x14ac:dyDescent="0.25">
      <c r="B20" s="13" t="s">
        <v>80</v>
      </c>
      <c r="C20" s="9">
        <v>45608</v>
      </c>
      <c r="D20" s="13" t="s">
        <v>29</v>
      </c>
      <c r="E20" s="44" t="s">
        <v>30</v>
      </c>
      <c r="F20" s="47">
        <v>54575</v>
      </c>
      <c r="G20" s="25">
        <f>+F20</f>
        <v>54575</v>
      </c>
      <c r="H20" s="24">
        <v>45638</v>
      </c>
      <c r="I20" s="22"/>
      <c r="J20" s="22"/>
    </row>
    <row r="21" spans="2:10" s="53" customFormat="1" x14ac:dyDescent="0.25">
      <c r="B21" s="13" t="s">
        <v>81</v>
      </c>
      <c r="C21" s="9">
        <v>45609</v>
      </c>
      <c r="D21" s="13" t="s">
        <v>29</v>
      </c>
      <c r="E21" s="23" t="s">
        <v>31</v>
      </c>
      <c r="F21" s="47">
        <v>70027.100000000006</v>
      </c>
      <c r="G21" s="25">
        <f t="shared" ref="G21:G26" si="2">+F21</f>
        <v>70027.100000000006</v>
      </c>
      <c r="H21" s="24">
        <v>45639</v>
      </c>
      <c r="I21" s="22"/>
      <c r="J21" s="22"/>
    </row>
    <row r="22" spans="2:10" s="53" customFormat="1" x14ac:dyDescent="0.25">
      <c r="B22" s="13" t="s">
        <v>82</v>
      </c>
      <c r="C22" s="9">
        <v>45609</v>
      </c>
      <c r="D22" s="13" t="s">
        <v>29</v>
      </c>
      <c r="E22" s="23" t="s">
        <v>31</v>
      </c>
      <c r="F22" s="47">
        <v>48085</v>
      </c>
      <c r="G22" s="25">
        <f t="shared" si="2"/>
        <v>48085</v>
      </c>
      <c r="H22" s="24">
        <v>45639</v>
      </c>
      <c r="I22" s="22"/>
      <c r="J22" s="22"/>
    </row>
    <row r="23" spans="2:10" s="53" customFormat="1" x14ac:dyDescent="0.25">
      <c r="B23" s="13" t="s">
        <v>83</v>
      </c>
      <c r="C23" s="9">
        <v>45609</v>
      </c>
      <c r="D23" s="13" t="s">
        <v>29</v>
      </c>
      <c r="E23" s="45" t="s">
        <v>31</v>
      </c>
      <c r="F23" s="47">
        <v>32243.5</v>
      </c>
      <c r="G23" s="25">
        <f t="shared" si="2"/>
        <v>32243.5</v>
      </c>
      <c r="H23" s="24">
        <v>45639</v>
      </c>
      <c r="I23" s="22"/>
      <c r="J23" s="22"/>
    </row>
    <row r="24" spans="2:10" s="53" customFormat="1" x14ac:dyDescent="0.25">
      <c r="B24" s="13" t="s">
        <v>84</v>
      </c>
      <c r="C24" s="9">
        <v>45609</v>
      </c>
      <c r="D24" s="13" t="s">
        <v>29</v>
      </c>
      <c r="E24" s="23" t="s">
        <v>31</v>
      </c>
      <c r="F24" s="47">
        <v>67702.5</v>
      </c>
      <c r="G24" s="25">
        <f t="shared" si="2"/>
        <v>67702.5</v>
      </c>
      <c r="H24" s="24">
        <v>45639</v>
      </c>
      <c r="I24" s="22"/>
      <c r="J24" s="22"/>
    </row>
    <row r="25" spans="2:10" s="53" customFormat="1" x14ac:dyDescent="0.25">
      <c r="B25" s="13" t="s">
        <v>85</v>
      </c>
      <c r="C25" s="9">
        <v>45609</v>
      </c>
      <c r="D25" s="13" t="s">
        <v>29</v>
      </c>
      <c r="E25" s="23" t="s">
        <v>31</v>
      </c>
      <c r="F25" s="47">
        <v>58410</v>
      </c>
      <c r="G25" s="25">
        <f t="shared" si="2"/>
        <v>58410</v>
      </c>
      <c r="H25" s="24">
        <v>45639</v>
      </c>
      <c r="I25" s="22"/>
      <c r="J25" s="22"/>
    </row>
    <row r="26" spans="2:10" s="53" customFormat="1" x14ac:dyDescent="0.25">
      <c r="B26" s="13" t="s">
        <v>86</v>
      </c>
      <c r="C26" s="10">
        <v>45609</v>
      </c>
      <c r="D26" s="15" t="s">
        <v>29</v>
      </c>
      <c r="E26" s="26" t="s">
        <v>31</v>
      </c>
      <c r="F26" s="48">
        <v>100300</v>
      </c>
      <c r="G26" s="25">
        <f t="shared" si="2"/>
        <v>100300</v>
      </c>
      <c r="H26" s="24">
        <v>45639</v>
      </c>
      <c r="I26" s="22"/>
      <c r="J26" s="22"/>
    </row>
    <row r="27" spans="2:10" s="53" customFormat="1" x14ac:dyDescent="0.25">
      <c r="B27" s="13" t="s">
        <v>87</v>
      </c>
      <c r="C27" s="16">
        <v>45609</v>
      </c>
      <c r="D27" s="17" t="s">
        <v>29</v>
      </c>
      <c r="E27" s="20" t="s">
        <v>31</v>
      </c>
      <c r="F27" s="49">
        <v>63720</v>
      </c>
      <c r="G27" s="25">
        <f t="shared" ref="G27:G39" si="3">+F27</f>
        <v>63720</v>
      </c>
      <c r="H27" s="54">
        <v>45639</v>
      </c>
      <c r="I27" s="22"/>
      <c r="J27" s="22"/>
    </row>
    <row r="28" spans="2:10" s="53" customFormat="1" ht="96" customHeight="1" x14ac:dyDescent="0.25">
      <c r="B28" s="13" t="s">
        <v>75</v>
      </c>
      <c r="C28" s="10">
        <v>45555</v>
      </c>
      <c r="D28" s="13" t="s">
        <v>9</v>
      </c>
      <c r="E28" s="42" t="s">
        <v>10</v>
      </c>
      <c r="F28" s="47">
        <v>82788.149999999994</v>
      </c>
      <c r="G28" s="25">
        <f>+F28</f>
        <v>82788.149999999994</v>
      </c>
      <c r="H28" s="24">
        <v>45585</v>
      </c>
      <c r="I28" s="22"/>
      <c r="J28" s="22"/>
    </row>
    <row r="29" spans="2:10" s="22" customFormat="1" ht="72" customHeight="1" x14ac:dyDescent="0.25">
      <c r="B29" s="19" t="s">
        <v>109</v>
      </c>
      <c r="C29" s="16">
        <v>45573</v>
      </c>
      <c r="D29" s="18" t="s">
        <v>9</v>
      </c>
      <c r="E29" s="20" t="s">
        <v>60</v>
      </c>
      <c r="F29" s="21">
        <v>83271.88</v>
      </c>
      <c r="G29" s="25">
        <f>+F29</f>
        <v>83271.88</v>
      </c>
      <c r="H29" s="11">
        <v>45604</v>
      </c>
    </row>
    <row r="30" spans="2:10" s="22" customFormat="1" ht="72" customHeight="1" x14ac:dyDescent="0.25">
      <c r="B30" s="19" t="s">
        <v>110</v>
      </c>
      <c r="C30" s="16">
        <v>45597</v>
      </c>
      <c r="D30" s="18" t="s">
        <v>9</v>
      </c>
      <c r="E30" s="20" t="s">
        <v>61</v>
      </c>
      <c r="F30" s="21">
        <v>83271.88</v>
      </c>
      <c r="G30" s="25">
        <f t="shared" si="3"/>
        <v>83271.88</v>
      </c>
      <c r="H30" s="11">
        <v>45627</v>
      </c>
    </row>
    <row r="31" spans="2:10" s="22" customFormat="1" ht="72" customHeight="1" x14ac:dyDescent="0.25">
      <c r="B31" s="19" t="s">
        <v>76</v>
      </c>
      <c r="C31" s="10">
        <v>45596</v>
      </c>
      <c r="D31" s="13" t="s">
        <v>22</v>
      </c>
      <c r="E31" s="23" t="s">
        <v>23</v>
      </c>
      <c r="F31" s="17" t="s">
        <v>72</v>
      </c>
      <c r="G31" s="12" t="str">
        <f>+F31</f>
        <v>30,680.00</v>
      </c>
      <c r="H31" s="24">
        <v>45626</v>
      </c>
    </row>
    <row r="32" spans="2:10" s="22" customFormat="1" ht="72" customHeight="1" x14ac:dyDescent="0.25">
      <c r="B32" s="19" t="s">
        <v>105</v>
      </c>
      <c r="C32" s="16">
        <v>45607</v>
      </c>
      <c r="D32" s="12" t="s">
        <v>53</v>
      </c>
      <c r="E32" s="20" t="s">
        <v>54</v>
      </c>
      <c r="F32" s="21">
        <v>34492.29</v>
      </c>
      <c r="G32" s="25">
        <f t="shared" si="3"/>
        <v>34492.29</v>
      </c>
      <c r="H32" s="11">
        <v>45637</v>
      </c>
    </row>
    <row r="33" spans="2:8" s="22" customFormat="1" ht="72" customHeight="1" x14ac:dyDescent="0.25">
      <c r="B33" s="19" t="s">
        <v>78</v>
      </c>
      <c r="C33" s="10">
        <v>45604</v>
      </c>
      <c r="D33" s="19" t="s">
        <v>26</v>
      </c>
      <c r="E33" s="26" t="s">
        <v>27</v>
      </c>
      <c r="F33" s="27">
        <v>1815</v>
      </c>
      <c r="G33" s="25">
        <f t="shared" si="3"/>
        <v>1815</v>
      </c>
      <c r="H33" s="24">
        <v>45634</v>
      </c>
    </row>
    <row r="34" spans="2:8" s="22" customFormat="1" ht="72" customHeight="1" x14ac:dyDescent="0.25">
      <c r="B34" s="19" t="s">
        <v>79</v>
      </c>
      <c r="C34" s="10">
        <v>45604</v>
      </c>
      <c r="D34" s="19" t="s">
        <v>26</v>
      </c>
      <c r="E34" s="26" t="s">
        <v>28</v>
      </c>
      <c r="F34" s="27">
        <v>3960</v>
      </c>
      <c r="G34" s="25">
        <f t="shared" si="3"/>
        <v>3960</v>
      </c>
      <c r="H34" s="24">
        <v>45634</v>
      </c>
    </row>
    <row r="35" spans="2:8" s="22" customFormat="1" ht="72" customHeight="1" x14ac:dyDescent="0.25">
      <c r="B35" s="19" t="s">
        <v>115</v>
      </c>
      <c r="C35" s="16">
        <v>45614</v>
      </c>
      <c r="D35" s="18" t="s">
        <v>26</v>
      </c>
      <c r="E35" s="20" t="s">
        <v>70</v>
      </c>
      <c r="F35" s="21">
        <v>2200</v>
      </c>
      <c r="G35" s="25">
        <f t="shared" si="3"/>
        <v>2200</v>
      </c>
      <c r="H35" s="11">
        <v>45647</v>
      </c>
    </row>
    <row r="36" spans="2:8" s="22" customFormat="1" ht="72" customHeight="1" x14ac:dyDescent="0.25">
      <c r="B36" s="19" t="s">
        <v>116</v>
      </c>
      <c r="C36" s="16">
        <v>45617</v>
      </c>
      <c r="D36" s="18" t="s">
        <v>26</v>
      </c>
      <c r="E36" s="20" t="s">
        <v>71</v>
      </c>
      <c r="F36" s="21">
        <v>3300</v>
      </c>
      <c r="G36" s="25">
        <f t="shared" si="3"/>
        <v>3300</v>
      </c>
      <c r="H36" s="11">
        <v>45654</v>
      </c>
    </row>
    <row r="37" spans="2:8" s="22" customFormat="1" ht="72" customHeight="1" x14ac:dyDescent="0.25">
      <c r="B37" s="19" t="s">
        <v>74</v>
      </c>
      <c r="C37" s="10">
        <v>45482</v>
      </c>
      <c r="D37" s="19" t="s">
        <v>11</v>
      </c>
      <c r="E37" s="26" t="s">
        <v>12</v>
      </c>
      <c r="F37" s="27">
        <v>28320</v>
      </c>
      <c r="G37" s="25">
        <f>+F37</f>
        <v>28320</v>
      </c>
      <c r="H37" s="24">
        <v>45510</v>
      </c>
    </row>
    <row r="38" spans="2:8" s="22" customFormat="1" ht="72" customHeight="1" x14ac:dyDescent="0.25">
      <c r="B38" s="19" t="s">
        <v>88</v>
      </c>
      <c r="C38" s="16">
        <v>45609</v>
      </c>
      <c r="D38" s="18" t="s">
        <v>32</v>
      </c>
      <c r="E38" s="20" t="s">
        <v>33</v>
      </c>
      <c r="F38" s="21">
        <v>334969.82</v>
      </c>
      <c r="G38" s="25">
        <f t="shared" si="3"/>
        <v>334969.82</v>
      </c>
      <c r="H38" s="11">
        <v>45638</v>
      </c>
    </row>
    <row r="39" spans="2:8" s="22" customFormat="1" ht="72" customHeight="1" x14ac:dyDescent="0.25">
      <c r="B39" s="19" t="s">
        <v>103</v>
      </c>
      <c r="C39" s="16">
        <v>45623</v>
      </c>
      <c r="D39" s="18" t="s">
        <v>50</v>
      </c>
      <c r="E39" s="20" t="s">
        <v>51</v>
      </c>
      <c r="F39" s="21">
        <v>47200</v>
      </c>
      <c r="G39" s="25">
        <f t="shared" si="3"/>
        <v>47200</v>
      </c>
      <c r="H39" s="11">
        <v>45654</v>
      </c>
    </row>
    <row r="40" spans="2:8" s="22" customFormat="1" ht="72" customHeight="1" x14ac:dyDescent="0.25">
      <c r="B40" s="19" t="s">
        <v>104</v>
      </c>
      <c r="C40" s="16">
        <v>45623</v>
      </c>
      <c r="D40" s="18" t="s">
        <v>50</v>
      </c>
      <c r="E40" s="20" t="s">
        <v>52</v>
      </c>
      <c r="F40" s="21">
        <v>47200</v>
      </c>
      <c r="G40" s="25">
        <f t="shared" ref="G40:G50" si="4">+F40</f>
        <v>47200</v>
      </c>
      <c r="H40" s="11">
        <v>45654</v>
      </c>
    </row>
    <row r="41" spans="2:8" s="22" customFormat="1" ht="72" customHeight="1" x14ac:dyDescent="0.25">
      <c r="B41" s="28" t="s">
        <v>98</v>
      </c>
      <c r="C41" s="16">
        <v>45622</v>
      </c>
      <c r="D41" s="29" t="s">
        <v>42</v>
      </c>
      <c r="E41" s="30" t="s">
        <v>43</v>
      </c>
      <c r="F41" s="21">
        <v>33610.410000000003</v>
      </c>
      <c r="G41" s="25">
        <f t="shared" si="4"/>
        <v>33610.410000000003</v>
      </c>
      <c r="H41" s="11">
        <v>45652</v>
      </c>
    </row>
    <row r="42" spans="2:8" s="22" customFormat="1" ht="72" customHeight="1" x14ac:dyDescent="0.25">
      <c r="B42" s="19" t="s">
        <v>111</v>
      </c>
      <c r="C42" s="16">
        <v>45624</v>
      </c>
      <c r="D42" s="18" t="s">
        <v>62</v>
      </c>
      <c r="E42" s="20" t="s">
        <v>63</v>
      </c>
      <c r="F42" s="21">
        <v>25506.02</v>
      </c>
      <c r="G42" s="25">
        <f t="shared" si="4"/>
        <v>25506.02</v>
      </c>
      <c r="H42" s="11">
        <v>45654</v>
      </c>
    </row>
    <row r="43" spans="2:8" s="22" customFormat="1" ht="72" customHeight="1" x14ac:dyDescent="0.25">
      <c r="B43" s="19" t="s">
        <v>89</v>
      </c>
      <c r="C43" s="16">
        <v>45624</v>
      </c>
      <c r="D43" s="18" t="s">
        <v>62</v>
      </c>
      <c r="E43" s="20" t="s">
        <v>64</v>
      </c>
      <c r="F43" s="21">
        <v>25506.02</v>
      </c>
      <c r="G43" s="25">
        <f t="shared" si="4"/>
        <v>25506.02</v>
      </c>
      <c r="H43" s="11">
        <v>45654</v>
      </c>
    </row>
    <row r="44" spans="2:8" s="22" customFormat="1" ht="72" customHeight="1" x14ac:dyDescent="0.25">
      <c r="B44" s="19" t="s">
        <v>99</v>
      </c>
      <c r="C44" s="16">
        <v>45622</v>
      </c>
      <c r="D44" s="29" t="s">
        <v>44</v>
      </c>
      <c r="E44" s="20" t="s">
        <v>45</v>
      </c>
      <c r="F44" s="21">
        <v>879749.18</v>
      </c>
      <c r="G44" s="25">
        <f t="shared" si="4"/>
        <v>879749.18</v>
      </c>
      <c r="H44" s="11">
        <v>45652</v>
      </c>
    </row>
    <row r="45" spans="2:8" s="22" customFormat="1" ht="72" customHeight="1" x14ac:dyDescent="0.25">
      <c r="B45" s="19" t="s">
        <v>112</v>
      </c>
      <c r="C45" s="16">
        <v>45625</v>
      </c>
      <c r="D45" s="18" t="s">
        <v>65</v>
      </c>
      <c r="E45" s="20" t="s">
        <v>66</v>
      </c>
      <c r="F45" s="21">
        <v>34901.14</v>
      </c>
      <c r="G45" s="25">
        <f t="shared" si="4"/>
        <v>34901.14</v>
      </c>
      <c r="H45" s="11">
        <v>45655</v>
      </c>
    </row>
    <row r="46" spans="2:8" s="22" customFormat="1" ht="72" customHeight="1" x14ac:dyDescent="0.25">
      <c r="B46" s="19" t="s">
        <v>113</v>
      </c>
      <c r="C46" s="16">
        <v>45625</v>
      </c>
      <c r="D46" s="18" t="s">
        <v>65</v>
      </c>
      <c r="E46" s="20" t="s">
        <v>67</v>
      </c>
      <c r="F46" s="21">
        <v>34901.14</v>
      </c>
      <c r="G46" s="25">
        <f t="shared" si="4"/>
        <v>34901.14</v>
      </c>
      <c r="H46" s="11">
        <v>45655</v>
      </c>
    </row>
    <row r="47" spans="2:8" s="22" customFormat="1" ht="72" customHeight="1" x14ac:dyDescent="0.25">
      <c r="B47" s="19" t="s">
        <v>108</v>
      </c>
      <c r="C47" s="16">
        <v>45624</v>
      </c>
      <c r="D47" s="18" t="s">
        <v>58</v>
      </c>
      <c r="E47" s="20" t="s">
        <v>59</v>
      </c>
      <c r="F47" s="21" t="s">
        <v>73</v>
      </c>
      <c r="G47" s="25" t="str">
        <f t="shared" si="4"/>
        <v>400,000.00</v>
      </c>
      <c r="H47" s="11">
        <v>45654</v>
      </c>
    </row>
    <row r="48" spans="2:8" s="22" customFormat="1" ht="72" customHeight="1" x14ac:dyDescent="0.25">
      <c r="B48" s="19" t="s">
        <v>89</v>
      </c>
      <c r="C48" s="16">
        <v>45621</v>
      </c>
      <c r="D48" s="29" t="s">
        <v>34</v>
      </c>
      <c r="E48" s="20" t="s">
        <v>35</v>
      </c>
      <c r="F48" s="21">
        <v>21975.38</v>
      </c>
      <c r="G48" s="25">
        <f t="shared" si="4"/>
        <v>21975.38</v>
      </c>
      <c r="H48" s="11">
        <v>45651</v>
      </c>
    </row>
    <row r="49" spans="2:10" s="22" customFormat="1" ht="72" customHeight="1" x14ac:dyDescent="0.25">
      <c r="B49" s="19" t="s">
        <v>114</v>
      </c>
      <c r="C49" s="16">
        <v>45617</v>
      </c>
      <c r="D49" s="18" t="s">
        <v>68</v>
      </c>
      <c r="E49" s="20" t="s">
        <v>69</v>
      </c>
      <c r="F49" s="21">
        <v>79909.600000000006</v>
      </c>
      <c r="G49" s="25">
        <f t="shared" si="4"/>
        <v>79909.600000000006</v>
      </c>
      <c r="H49" s="11">
        <v>45647</v>
      </c>
    </row>
    <row r="50" spans="2:10" s="22" customFormat="1" ht="72" customHeight="1" x14ac:dyDescent="0.25">
      <c r="B50" s="19" t="s">
        <v>90</v>
      </c>
      <c r="C50" s="16">
        <v>45621</v>
      </c>
      <c r="D50" s="18" t="s">
        <v>36</v>
      </c>
      <c r="E50" s="20" t="s">
        <v>37</v>
      </c>
      <c r="F50" s="21">
        <v>231693</v>
      </c>
      <c r="G50" s="25">
        <f t="shared" si="4"/>
        <v>231693</v>
      </c>
      <c r="H50" s="11">
        <v>45651</v>
      </c>
    </row>
    <row r="51" spans="2:10" s="33" customFormat="1" ht="53.25" x14ac:dyDescent="1.1499999999999999">
      <c r="B51" s="31"/>
      <c r="C51" s="32"/>
      <c r="F51" s="34">
        <f>SUM(F5:F50)</f>
        <v>4406067.8100000005</v>
      </c>
      <c r="G51" s="35"/>
    </row>
    <row r="52" spans="2:10" x14ac:dyDescent="0.7">
      <c r="F52" s="50"/>
    </row>
    <row r="53" spans="2:10" x14ac:dyDescent="0.7">
      <c r="F53" s="8"/>
    </row>
    <row r="54" spans="2:10" x14ac:dyDescent="0.7">
      <c r="C54" s="3" t="s">
        <v>14</v>
      </c>
      <c r="F54" s="36" t="s">
        <v>2</v>
      </c>
      <c r="G54" s="36"/>
      <c r="H54" s="36"/>
    </row>
    <row r="55" spans="2:10" x14ac:dyDescent="0.7">
      <c r="C55" s="4" t="s">
        <v>15</v>
      </c>
      <c r="F55" s="36" t="s">
        <v>3</v>
      </c>
      <c r="G55" s="36"/>
      <c r="H55" s="36"/>
    </row>
    <row r="56" spans="2:10" x14ac:dyDescent="0.7">
      <c r="C56" s="3" t="s">
        <v>16</v>
      </c>
      <c r="F56" s="36" t="s">
        <v>4</v>
      </c>
      <c r="G56" s="36"/>
      <c r="H56" s="36"/>
    </row>
    <row r="57" spans="2:10" x14ac:dyDescent="0.7">
      <c r="B57" s="5"/>
      <c r="I57" s="3"/>
    </row>
    <row r="58" spans="2:10" x14ac:dyDescent="0.7">
      <c r="I58" s="3"/>
      <c r="J58" s="7"/>
    </row>
    <row r="59" spans="2:10" x14ac:dyDescent="0.7">
      <c r="I59" s="3"/>
      <c r="J59" s="7"/>
    </row>
  </sheetData>
  <autoFilter ref="B4:H50" xr:uid="{00000000-0009-0000-0000-000000000000}">
    <sortState xmlns:xlrd2="http://schemas.microsoft.com/office/spreadsheetml/2017/richdata2" ref="B5:H51">
      <sortCondition ref="D4:D50"/>
    </sortState>
  </autoFilter>
  <mergeCells count="5">
    <mergeCell ref="F55:H55"/>
    <mergeCell ref="F56:H56"/>
    <mergeCell ref="B2:H2"/>
    <mergeCell ref="B3:H3"/>
    <mergeCell ref="F54:H54"/>
  </mergeCells>
  <pageMargins left="0.70866141732283461" right="0.70866141732283461" top="0.3543307086614173" bottom="0.3543307086614173" header="0.31496062992125984" footer="0.31496062992125984"/>
  <pageSetup scale="17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2024</vt:lpstr>
      <vt:lpstr>'NOVIEMBRE 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Cecilia Garcia Subervi</dc:creator>
  <cp:keywords/>
  <dc:description/>
  <cp:lastModifiedBy>Jenny Cabelo Martinez</cp:lastModifiedBy>
  <cp:revision/>
  <cp:lastPrinted>2024-12-04T20:14:28Z</cp:lastPrinted>
  <dcterms:created xsi:type="dcterms:W3CDTF">2021-11-08T20:12:58Z</dcterms:created>
  <dcterms:modified xsi:type="dcterms:W3CDTF">2024-12-04T20:44:45Z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1035445103</vt:i4>
  </property>
  <property fmtid="{D5CDD505-2E9C-101B-9397-08002B2CF9AE}" pid="3" name="_NewReviewCycle">
    <vt:lpwstr/>
  </property>
  <property fmtid="{D5CDD505-2E9C-101B-9397-08002B2CF9AE}" pid="4" name="_EmailSubject">
    <vt:lpwstr>CUENTAS POR PAGAR AL 30 DE NOVIEMBRE DE 2024</vt:lpwstr>
  </property>
  <property fmtid="{D5CDD505-2E9C-101B-9397-08002B2CF9AE}" pid="5" name="_AuthorEmail">
    <vt:lpwstr>jcabelo@adess.gob.do</vt:lpwstr>
  </property>
  <property fmtid="{D5CDD505-2E9C-101B-9397-08002B2CF9AE}" pid="6" name="_AuthorEmailDisplayName">
    <vt:lpwstr>Jenny Cabelo Martinez</vt:lpwstr>
  </property>
</Properties>
</file>